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4175" windowHeight="787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Q56" i="1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52"/>
  <c r="Q53"/>
  <c r="Q54"/>
  <c r="Q55"/>
  <c r="Q51"/>
  <c r="F100"/>
  <c r="F83"/>
  <c r="F66"/>
  <c r="I22"/>
  <c r="I21"/>
  <c r="I20"/>
  <c r="I16"/>
  <c r="I14"/>
  <c r="I12"/>
  <c r="I10"/>
</calcChain>
</file>

<file path=xl/sharedStrings.xml><?xml version="1.0" encoding="utf-8"?>
<sst xmlns="http://schemas.openxmlformats.org/spreadsheetml/2006/main" count="242" uniqueCount="95">
  <si>
    <t>Počet oprávněných voličů</t>
  </si>
  <si>
    <t>Počet vydaných úředních obálek</t>
  </si>
  <si>
    <t>Počet odevzdaných úředních obálek</t>
  </si>
  <si>
    <t>Počet platných hlasovacích lístků</t>
  </si>
  <si>
    <t>Počet neplatných hlasovacích lístků</t>
  </si>
  <si>
    <t>KSČM</t>
  </si>
  <si>
    <t>ČSSD</t>
  </si>
  <si>
    <t>tj.%</t>
  </si>
  <si>
    <t xml:space="preserve">                  Výsledky voleb do zastupitelstva městysu Vojnův Městec</t>
  </si>
  <si>
    <t xml:space="preserve">  konané ve dnech 15.10. - 16.10. 2010</t>
  </si>
  <si>
    <t>Počet platných hlasů (celkem pro všechny volební strany) :</t>
  </si>
  <si>
    <t xml:space="preserve">z toho pro - </t>
  </si>
  <si>
    <t>KDU - ČSL</t>
  </si>
  <si>
    <t>Předběžný výsledek voleb do zastupitelstva obce :</t>
  </si>
  <si>
    <t>Jméno a příjmení</t>
  </si>
  <si>
    <t>Volební strana</t>
  </si>
  <si>
    <t>Počet hlasů</t>
  </si>
  <si>
    <t>Miroslava   Zvolánková</t>
  </si>
  <si>
    <t>František   Dufek</t>
  </si>
  <si>
    <t>Jindřich   Rada</t>
  </si>
  <si>
    <t>Josef   Macek</t>
  </si>
  <si>
    <t>Jana   Nepovímová</t>
  </si>
  <si>
    <t>František   Fišar</t>
  </si>
  <si>
    <t>Karel   Malivánek</t>
  </si>
  <si>
    <t>Milan   Stránský</t>
  </si>
  <si>
    <t>Petr   Machovec</t>
  </si>
  <si>
    <t>Jiří   Danihelka</t>
  </si>
  <si>
    <t>Jan   Malivánek</t>
  </si>
  <si>
    <t>Miroslav   Cyrmon</t>
  </si>
  <si>
    <t>Jan   Štůla</t>
  </si>
  <si>
    <t>Karel   Rykr</t>
  </si>
  <si>
    <t>Jiří   Čermák</t>
  </si>
  <si>
    <t>Mir. Zvolánková</t>
  </si>
  <si>
    <t>Jind. Rada</t>
  </si>
  <si>
    <t>Fr. Dufek</t>
  </si>
  <si>
    <t>Pav. Kejík</t>
  </si>
  <si>
    <t>Pavla Petříčková</t>
  </si>
  <si>
    <t>Zdeněk Zeman</t>
  </si>
  <si>
    <t>Milan Petříček</t>
  </si>
  <si>
    <t>Emil Malivánek</t>
  </si>
  <si>
    <t>Petr Pelikán</t>
  </si>
  <si>
    <t>Jindřich Jacháček</t>
  </si>
  <si>
    <t>Jana Martinovská</t>
  </si>
  <si>
    <t>Pavel Hocke</t>
  </si>
  <si>
    <t>Bedřich Šmída</t>
  </si>
  <si>
    <t>Vlastimil Vejmělek</t>
  </si>
  <si>
    <t>František Malivánek</t>
  </si>
  <si>
    <t>Karel Malivánek</t>
  </si>
  <si>
    <t>Josef Macek</t>
  </si>
  <si>
    <t>Milan Stránský</t>
  </si>
  <si>
    <t>Petr Machovec</t>
  </si>
  <si>
    <t>Jana Nepovímová</t>
  </si>
  <si>
    <t>Jiří Danihelka</t>
  </si>
  <si>
    <t>Jan Malivánek</t>
  </si>
  <si>
    <t>František Fišar</t>
  </si>
  <si>
    <t>Miroslav Cyrmon</t>
  </si>
  <si>
    <t>Tomáš Grygar</t>
  </si>
  <si>
    <t>Jan Marek</t>
  </si>
  <si>
    <t>Milan Koten</t>
  </si>
  <si>
    <t>Vladimír Horký</t>
  </si>
  <si>
    <t>František Kulhánek</t>
  </si>
  <si>
    <t>Jitka Brožová</t>
  </si>
  <si>
    <t>Jiří Čermák</t>
  </si>
  <si>
    <t>Karel Rykr</t>
  </si>
  <si>
    <t>Jiří Rosický</t>
  </si>
  <si>
    <t>Iveta Hromádková</t>
  </si>
  <si>
    <t>Jan Štůla</t>
  </si>
  <si>
    <t>Michaela Hromádková</t>
  </si>
  <si>
    <t>Adolf Machovec</t>
  </si>
  <si>
    <t>Jaroslav Klukan</t>
  </si>
  <si>
    <t>Markéta Havlíčková</t>
  </si>
  <si>
    <t>Jana Rykrová</t>
  </si>
  <si>
    <t>Martin Havlíček</t>
  </si>
  <si>
    <t>Alena Polívková</t>
  </si>
  <si>
    <t>Aleš Jaroš</t>
  </si>
  <si>
    <t>Miloslava Polívková</t>
  </si>
  <si>
    <t>Květoslav Virgl</t>
  </si>
  <si>
    <t>Pořadí</t>
  </si>
  <si>
    <t>Strana</t>
  </si>
  <si>
    <t>Miroslava Zvolánková</t>
  </si>
  <si>
    <t>František Dufek</t>
  </si>
  <si>
    <t>Jindřich Rada</t>
  </si>
  <si>
    <t>Pavel Kejík</t>
  </si>
  <si>
    <t>% hlasů</t>
  </si>
  <si>
    <t xml:space="preserve">       pořadí v okrsku</t>
  </si>
  <si>
    <t>13-14</t>
  </si>
  <si>
    <t>42-43</t>
  </si>
  <si>
    <t>40-41</t>
  </si>
  <si>
    <t>8-9</t>
  </si>
  <si>
    <t>12-13</t>
  </si>
  <si>
    <t>Celkem hlasů pro kandidáty KSČM</t>
  </si>
  <si>
    <t>Celkem hlasů pro kandidáty ČSSD</t>
  </si>
  <si>
    <t>Celkem hlaů pro kandidáty KDU-ČSL</t>
  </si>
  <si>
    <t>Ing.</t>
  </si>
  <si>
    <t>pořadí na kandidátce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</si>
</sst>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0" borderId="0" xfId="0" applyFont="1"/>
    <xf numFmtId="3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right"/>
    </xf>
    <xf numFmtId="2" fontId="0" fillId="0" borderId="0" xfId="0" applyNumberForma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Border="1" applyAlignment="1">
      <alignment horizontal="center"/>
    </xf>
    <xf numFmtId="49" fontId="3" fillId="0" borderId="0" xfId="0" applyNumberFormat="1" applyFont="1" applyAlignme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/>
    <xf numFmtId="3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/>
    <xf numFmtId="49" fontId="0" fillId="0" borderId="1" xfId="0" applyNumberFormat="1" applyBorder="1"/>
    <xf numFmtId="0" fontId="3" fillId="0" borderId="1" xfId="0" applyFont="1" applyBorder="1"/>
    <xf numFmtId="0" fontId="0" fillId="0" borderId="0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100"/>
  <sheetViews>
    <sheetView tabSelected="1" view="pageLayout" topLeftCell="A40" workbookViewId="0">
      <selection activeCell="F52" sqref="F52"/>
    </sheetView>
  </sheetViews>
  <sheetFormatPr defaultRowHeight="15"/>
  <cols>
    <col min="1" max="1" width="0.140625" customWidth="1"/>
    <col min="2" max="2" width="11.5703125" customWidth="1"/>
    <col min="4" max="4" width="12.28515625" customWidth="1"/>
    <col min="5" max="5" width="2.7109375" customWidth="1"/>
    <col min="6" max="6" width="8.5703125" style="18" customWidth="1"/>
    <col min="7" max="7" width="17.85546875" style="21" customWidth="1"/>
    <col min="8" max="8" width="11.140625" style="28" customWidth="1"/>
    <col min="9" max="9" width="9.85546875" customWidth="1"/>
    <col min="10" max="10" width="9.140625" style="1"/>
  </cols>
  <sheetData>
    <row r="3" spans="1:9" ht="18.75">
      <c r="B3" s="7" t="s">
        <v>8</v>
      </c>
      <c r="C3" s="7"/>
      <c r="D3" s="7"/>
      <c r="E3" s="7"/>
      <c r="F3" s="16"/>
      <c r="G3" s="22"/>
      <c r="H3" s="25"/>
      <c r="I3" s="8"/>
    </row>
    <row r="4" spans="1:9" ht="18.75">
      <c r="B4" s="9"/>
      <c r="C4" s="10"/>
      <c r="D4" s="10" t="s">
        <v>9</v>
      </c>
      <c r="E4" s="10"/>
      <c r="F4" s="16"/>
      <c r="G4" s="22"/>
      <c r="H4" s="26"/>
      <c r="I4" s="9"/>
    </row>
    <row r="5" spans="1:9" ht="18.75">
      <c r="C5" s="6"/>
      <c r="D5" s="6"/>
      <c r="E5" s="6"/>
      <c r="F5" s="17"/>
      <c r="G5" s="23"/>
      <c r="H5" s="27"/>
    </row>
    <row r="6" spans="1:9">
      <c r="I6" s="1" t="s">
        <v>7</v>
      </c>
    </row>
    <row r="8" spans="1:9">
      <c r="A8" t="s">
        <v>0</v>
      </c>
      <c r="H8" s="21">
        <v>617</v>
      </c>
      <c r="I8" s="5">
        <v>100</v>
      </c>
    </row>
    <row r="9" spans="1:9">
      <c r="H9" s="21"/>
      <c r="I9" s="1"/>
    </row>
    <row r="10" spans="1:9">
      <c r="A10" t="s">
        <v>1</v>
      </c>
      <c r="H10" s="21">
        <v>410</v>
      </c>
      <c r="I10" s="5">
        <f>410/6.17</f>
        <v>66.450567260940034</v>
      </c>
    </row>
    <row r="11" spans="1:9">
      <c r="H11" s="21"/>
      <c r="I11" s="1"/>
    </row>
    <row r="12" spans="1:9">
      <c r="A12" t="s">
        <v>2</v>
      </c>
      <c r="H12" s="21">
        <v>410</v>
      </c>
      <c r="I12" s="5">
        <f>410/6.17</f>
        <v>66.450567260940034</v>
      </c>
    </row>
    <row r="13" spans="1:9">
      <c r="H13" s="21"/>
      <c r="I13" s="1"/>
    </row>
    <row r="14" spans="1:9">
      <c r="A14" t="s">
        <v>3</v>
      </c>
      <c r="H14" s="21">
        <v>404</v>
      </c>
      <c r="I14" s="5">
        <f>404/4.1</f>
        <v>98.536585365853668</v>
      </c>
    </row>
    <row r="15" spans="1:9">
      <c r="H15" s="21"/>
      <c r="I15" s="5"/>
    </row>
    <row r="16" spans="1:9">
      <c r="A16" t="s">
        <v>4</v>
      </c>
      <c r="H16" s="21">
        <v>6</v>
      </c>
      <c r="I16" s="5">
        <f>6/4.1</f>
        <v>1.4634146341463417</v>
      </c>
    </row>
    <row r="18" spans="1:10">
      <c r="A18" t="s">
        <v>10</v>
      </c>
      <c r="H18" s="35">
        <v>5375</v>
      </c>
      <c r="I18" s="5">
        <v>100</v>
      </c>
    </row>
    <row r="19" spans="1:10">
      <c r="H19" s="36"/>
    </row>
    <row r="20" spans="1:10">
      <c r="B20" t="s">
        <v>11</v>
      </c>
      <c r="C20" s="2"/>
      <c r="D20" t="s">
        <v>5</v>
      </c>
      <c r="E20" s="2"/>
      <c r="F20" s="19"/>
      <c r="G20" s="24"/>
      <c r="H20" s="11">
        <v>1118</v>
      </c>
      <c r="I20" s="4">
        <f>1118/53.75</f>
        <v>20.8</v>
      </c>
      <c r="J20" s="3"/>
    </row>
    <row r="21" spans="1:10">
      <c r="B21" s="2"/>
      <c r="C21" s="2"/>
      <c r="D21" s="2" t="s">
        <v>6</v>
      </c>
      <c r="E21" s="2"/>
      <c r="F21" s="19"/>
      <c r="G21" s="24"/>
      <c r="H21" s="11">
        <v>3157</v>
      </c>
      <c r="I21" s="4">
        <f>3157/53.75</f>
        <v>58.734883720930235</v>
      </c>
    </row>
    <row r="22" spans="1:10">
      <c r="B22" s="2"/>
      <c r="C22" s="2"/>
      <c r="D22" s="2" t="s">
        <v>12</v>
      </c>
      <c r="E22" s="2"/>
      <c r="F22" s="19"/>
      <c r="G22" s="24"/>
      <c r="H22" s="11">
        <v>1100</v>
      </c>
      <c r="I22" s="4">
        <f>1100/53.75</f>
        <v>20.465116279069768</v>
      </c>
      <c r="J22" s="4"/>
    </row>
    <row r="23" spans="1:10">
      <c r="B23" s="2"/>
      <c r="C23" s="2"/>
      <c r="D23" s="2"/>
      <c r="E23" s="2"/>
      <c r="F23" s="19"/>
      <c r="G23" s="24"/>
      <c r="H23" s="24"/>
      <c r="I23" s="4"/>
      <c r="J23" s="4"/>
    </row>
    <row r="24" spans="1:10" ht="24" customHeight="1">
      <c r="B24" s="38" t="s">
        <v>13</v>
      </c>
      <c r="C24" s="12"/>
      <c r="D24" s="12"/>
      <c r="E24" s="12"/>
      <c r="F24" s="20"/>
      <c r="G24" s="24"/>
      <c r="H24" s="24"/>
      <c r="I24" s="4"/>
      <c r="J24" s="4"/>
    </row>
    <row r="25" spans="1:10">
      <c r="B25" s="2"/>
      <c r="C25" s="2"/>
      <c r="D25" s="2"/>
      <c r="E25" s="2"/>
      <c r="F25" s="19"/>
      <c r="G25" s="24"/>
      <c r="H25" s="24"/>
      <c r="I25" s="4"/>
      <c r="J25" s="4"/>
    </row>
    <row r="26" spans="1:10">
      <c r="B26" s="12" t="s">
        <v>15</v>
      </c>
      <c r="C26" s="12"/>
      <c r="D26" s="12" t="s">
        <v>14</v>
      </c>
      <c r="E26" s="12"/>
      <c r="F26" s="20"/>
      <c r="G26" s="33"/>
      <c r="H26" s="37" t="s">
        <v>16</v>
      </c>
      <c r="I26" s="4"/>
      <c r="J26" s="4"/>
    </row>
    <row r="27" spans="1:10">
      <c r="B27" s="2"/>
      <c r="C27" s="2"/>
      <c r="D27" s="2"/>
      <c r="E27" s="2"/>
      <c r="F27" s="19"/>
      <c r="G27" s="24"/>
      <c r="H27" s="24"/>
      <c r="I27" s="4"/>
      <c r="J27" s="4"/>
    </row>
    <row r="28" spans="1:10">
      <c r="B28" s="12" t="s">
        <v>5</v>
      </c>
      <c r="C28" s="14"/>
      <c r="D28" s="2" t="s">
        <v>17</v>
      </c>
      <c r="E28" s="2"/>
      <c r="F28" s="19"/>
      <c r="G28" s="24"/>
      <c r="H28" s="24">
        <v>143</v>
      </c>
      <c r="I28" s="4"/>
      <c r="J28" s="4"/>
    </row>
    <row r="29" spans="1:10">
      <c r="B29" s="2"/>
      <c r="C29" s="39"/>
      <c r="D29" s="2" t="s">
        <v>18</v>
      </c>
      <c r="E29" s="2"/>
      <c r="F29" s="19"/>
      <c r="G29" s="24"/>
      <c r="H29" s="24">
        <v>127</v>
      </c>
      <c r="I29" s="4"/>
      <c r="J29" s="4"/>
    </row>
    <row r="30" spans="1:10">
      <c r="B30" s="2"/>
      <c r="C30" s="39"/>
      <c r="D30" s="13" t="s">
        <v>19</v>
      </c>
      <c r="E30" s="2"/>
      <c r="F30" s="19"/>
      <c r="G30" s="24"/>
      <c r="H30" s="24">
        <v>112</v>
      </c>
      <c r="I30" s="4"/>
      <c r="J30" s="4"/>
    </row>
    <row r="31" spans="1:10">
      <c r="C31" s="14"/>
      <c r="J31" s="4"/>
    </row>
    <row r="32" spans="1:10">
      <c r="B32" s="12" t="s">
        <v>6</v>
      </c>
      <c r="C32" s="39" t="s">
        <v>93</v>
      </c>
      <c r="D32" s="13" t="s">
        <v>20</v>
      </c>
      <c r="E32" s="2"/>
      <c r="F32" s="19"/>
      <c r="G32" s="24"/>
      <c r="H32" s="24">
        <v>299</v>
      </c>
      <c r="I32" s="4"/>
      <c r="J32" s="4"/>
    </row>
    <row r="33" spans="2:10">
      <c r="B33" s="2"/>
      <c r="C33" s="39"/>
      <c r="D33" s="13" t="s">
        <v>21</v>
      </c>
      <c r="E33" s="2"/>
      <c r="F33" s="19"/>
      <c r="G33" s="24"/>
      <c r="H33" s="24">
        <v>270</v>
      </c>
      <c r="I33" s="4"/>
      <c r="J33" s="4"/>
    </row>
    <row r="34" spans="2:10">
      <c r="B34" s="2"/>
      <c r="C34" s="39"/>
      <c r="D34" s="13" t="s">
        <v>22</v>
      </c>
      <c r="E34" s="2"/>
      <c r="F34" s="19"/>
      <c r="G34" s="24"/>
      <c r="H34" s="24">
        <v>269</v>
      </c>
      <c r="I34" s="4"/>
      <c r="J34" s="4"/>
    </row>
    <row r="35" spans="2:10">
      <c r="B35" s="2"/>
      <c r="C35" s="39"/>
      <c r="D35" s="13" t="s">
        <v>23</v>
      </c>
      <c r="E35" s="2"/>
      <c r="F35" s="19"/>
      <c r="G35" s="24"/>
      <c r="H35" s="24">
        <v>245</v>
      </c>
      <c r="I35" s="4"/>
      <c r="J35" s="4"/>
    </row>
    <row r="36" spans="2:10">
      <c r="B36" s="2"/>
      <c r="C36" s="39"/>
      <c r="D36" s="13" t="s">
        <v>24</v>
      </c>
      <c r="E36" s="2"/>
      <c r="F36" s="19"/>
      <c r="G36" s="24"/>
      <c r="H36" s="24">
        <v>225</v>
      </c>
      <c r="I36" s="2"/>
      <c r="J36" s="4"/>
    </row>
    <row r="37" spans="2:10">
      <c r="B37" s="2"/>
      <c r="C37" s="39"/>
      <c r="D37" s="13" t="s">
        <v>25</v>
      </c>
      <c r="E37" s="2"/>
      <c r="F37" s="19"/>
      <c r="G37" s="24"/>
      <c r="H37" s="24">
        <v>194</v>
      </c>
      <c r="I37" s="2"/>
    </row>
    <row r="38" spans="2:10">
      <c r="B38" s="2"/>
      <c r="C38" s="39" t="s">
        <v>93</v>
      </c>
      <c r="D38" s="13" t="s">
        <v>26</v>
      </c>
      <c r="E38" s="2"/>
      <c r="F38" s="19"/>
      <c r="G38" s="24"/>
      <c r="H38" s="24">
        <v>202</v>
      </c>
      <c r="I38" s="2"/>
    </row>
    <row r="39" spans="2:10">
      <c r="B39" s="2"/>
      <c r="C39" s="39"/>
      <c r="D39" s="13" t="s">
        <v>27</v>
      </c>
      <c r="E39" s="2"/>
      <c r="F39" s="19"/>
      <c r="G39" s="24"/>
      <c r="H39" s="24">
        <v>187</v>
      </c>
      <c r="I39" s="4"/>
    </row>
    <row r="40" spans="2:10">
      <c r="C40" s="14"/>
      <c r="D40" s="13" t="s">
        <v>28</v>
      </c>
      <c r="H40" s="29">
        <v>202</v>
      </c>
    </row>
    <row r="41" spans="2:10">
      <c r="C41" s="14"/>
    </row>
    <row r="42" spans="2:10">
      <c r="B42" s="12" t="s">
        <v>12</v>
      </c>
      <c r="C42" s="14"/>
      <c r="D42" s="13" t="s">
        <v>29</v>
      </c>
      <c r="H42" s="29">
        <v>167</v>
      </c>
    </row>
    <row r="43" spans="2:10">
      <c r="C43" s="14"/>
      <c r="D43" s="13" t="s">
        <v>30</v>
      </c>
      <c r="H43" s="29">
        <v>154</v>
      </c>
    </row>
    <row r="44" spans="2:10">
      <c r="C44" s="14"/>
      <c r="D44" s="13" t="s">
        <v>31</v>
      </c>
      <c r="H44" s="29">
        <v>125</v>
      </c>
    </row>
    <row r="50" spans="2:17">
      <c r="E50" t="s">
        <v>16</v>
      </c>
      <c r="G50" s="21" t="s">
        <v>94</v>
      </c>
      <c r="H50" s="31" t="s">
        <v>84</v>
      </c>
      <c r="J50" s="1" t="s">
        <v>77</v>
      </c>
      <c r="K50" t="s">
        <v>78</v>
      </c>
      <c r="M50" t="s">
        <v>14</v>
      </c>
      <c r="O50" t="s">
        <v>16</v>
      </c>
      <c r="Q50" t="s">
        <v>83</v>
      </c>
    </row>
    <row r="51" spans="2:17">
      <c r="B51" t="s">
        <v>5</v>
      </c>
      <c r="C51" t="s">
        <v>32</v>
      </c>
      <c r="F51" s="18">
        <v>143</v>
      </c>
      <c r="G51" s="21">
        <v>1</v>
      </c>
      <c r="H51" s="30">
        <v>17</v>
      </c>
      <c r="J51" s="1">
        <v>1</v>
      </c>
      <c r="K51" t="s">
        <v>6</v>
      </c>
      <c r="M51" t="s">
        <v>48</v>
      </c>
      <c r="O51">
        <v>299</v>
      </c>
      <c r="Q51" s="15">
        <f>O51/4.04</f>
        <v>74.009900990099013</v>
      </c>
    </row>
    <row r="52" spans="2:17">
      <c r="B52" t="s">
        <v>5</v>
      </c>
      <c r="C52" t="s">
        <v>33</v>
      </c>
      <c r="F52" s="18">
        <v>112</v>
      </c>
      <c r="G52" s="21">
        <v>3</v>
      </c>
      <c r="H52" s="30">
        <v>21</v>
      </c>
      <c r="J52" s="1">
        <v>2</v>
      </c>
      <c r="K52" t="s">
        <v>6</v>
      </c>
      <c r="M52" t="s">
        <v>51</v>
      </c>
      <c r="O52">
        <v>270</v>
      </c>
      <c r="Q52" s="15">
        <f t="shared" ref="Q52:Q95" si="0">O52/4.04</f>
        <v>66.831683168316829</v>
      </c>
    </row>
    <row r="53" spans="2:17">
      <c r="B53" t="s">
        <v>5</v>
      </c>
      <c r="C53" t="s">
        <v>34</v>
      </c>
      <c r="F53" s="18">
        <v>127</v>
      </c>
      <c r="G53" s="21">
        <v>2</v>
      </c>
      <c r="H53" s="30">
        <v>18</v>
      </c>
      <c r="J53" s="1">
        <v>3</v>
      </c>
      <c r="K53" t="s">
        <v>6</v>
      </c>
      <c r="M53" t="s">
        <v>54</v>
      </c>
      <c r="O53">
        <v>269</v>
      </c>
      <c r="Q53" s="15">
        <f t="shared" si="0"/>
        <v>66.584158415841586</v>
      </c>
    </row>
    <row r="54" spans="2:17">
      <c r="B54" t="s">
        <v>5</v>
      </c>
      <c r="C54" t="s">
        <v>35</v>
      </c>
      <c r="F54" s="18">
        <v>81</v>
      </c>
      <c r="G54" s="21">
        <v>6</v>
      </c>
      <c r="H54" s="30">
        <v>26</v>
      </c>
      <c r="J54" s="1">
        <v>4</v>
      </c>
      <c r="K54" t="s">
        <v>6</v>
      </c>
      <c r="M54" t="s">
        <v>47</v>
      </c>
      <c r="O54">
        <v>245</v>
      </c>
      <c r="Q54" s="15">
        <f t="shared" si="0"/>
        <v>60.64356435643564</v>
      </c>
    </row>
    <row r="55" spans="2:17">
      <c r="B55" t="s">
        <v>5</v>
      </c>
      <c r="C55" t="s">
        <v>36</v>
      </c>
      <c r="F55" s="18">
        <v>82</v>
      </c>
      <c r="G55" s="21">
        <v>5</v>
      </c>
      <c r="H55" s="30">
        <v>25</v>
      </c>
      <c r="J55" s="1">
        <v>5</v>
      </c>
      <c r="K55" t="s">
        <v>6</v>
      </c>
      <c r="M55" t="s">
        <v>49</v>
      </c>
      <c r="O55">
        <v>225</v>
      </c>
      <c r="Q55" s="15">
        <f t="shared" si="0"/>
        <v>55.693069306930695</v>
      </c>
    </row>
    <row r="56" spans="2:17">
      <c r="B56" t="s">
        <v>5</v>
      </c>
      <c r="C56" t="s">
        <v>37</v>
      </c>
      <c r="F56" s="18">
        <v>55</v>
      </c>
      <c r="G56" s="21">
        <v>10</v>
      </c>
      <c r="H56" s="30">
        <v>32</v>
      </c>
      <c r="J56" s="1">
        <v>6</v>
      </c>
      <c r="K56" t="s">
        <v>6</v>
      </c>
      <c r="M56" t="s">
        <v>57</v>
      </c>
      <c r="O56">
        <v>223</v>
      </c>
      <c r="Q56" s="15">
        <f t="shared" si="0"/>
        <v>55.198019801980195</v>
      </c>
    </row>
    <row r="57" spans="2:17">
      <c r="B57" t="s">
        <v>5</v>
      </c>
      <c r="C57" t="s">
        <v>38</v>
      </c>
      <c r="F57" s="18">
        <v>105</v>
      </c>
      <c r="G57" s="21">
        <v>4</v>
      </c>
      <c r="H57" s="30">
        <v>23</v>
      </c>
      <c r="J57" s="1">
        <v>7</v>
      </c>
      <c r="K57" t="s">
        <v>6</v>
      </c>
      <c r="M57" t="s">
        <v>56</v>
      </c>
      <c r="O57">
        <v>213</v>
      </c>
      <c r="Q57" s="15">
        <f t="shared" si="0"/>
        <v>52.722772277227719</v>
      </c>
    </row>
    <row r="58" spans="2:17">
      <c r="B58" t="s">
        <v>5</v>
      </c>
      <c r="C58" t="s">
        <v>39</v>
      </c>
      <c r="F58" s="18">
        <v>78</v>
      </c>
      <c r="G58" s="21">
        <v>7</v>
      </c>
      <c r="H58" s="30">
        <v>27</v>
      </c>
      <c r="J58" s="1">
        <v>8</v>
      </c>
      <c r="K58" t="s">
        <v>6</v>
      </c>
      <c r="M58" t="s">
        <v>52</v>
      </c>
      <c r="O58">
        <v>202</v>
      </c>
      <c r="Q58" s="15">
        <f t="shared" si="0"/>
        <v>50</v>
      </c>
    </row>
    <row r="59" spans="2:17">
      <c r="B59" t="s">
        <v>5</v>
      </c>
      <c r="C59" t="s">
        <v>40</v>
      </c>
      <c r="F59" s="18">
        <v>59</v>
      </c>
      <c r="G59" s="21">
        <v>9</v>
      </c>
      <c r="H59" s="30">
        <v>30</v>
      </c>
      <c r="J59" s="1">
        <v>9</v>
      </c>
      <c r="K59" t="s">
        <v>6</v>
      </c>
      <c r="M59" t="s">
        <v>55</v>
      </c>
      <c r="O59">
        <v>202</v>
      </c>
      <c r="Q59" s="15">
        <f t="shared" si="0"/>
        <v>50</v>
      </c>
    </row>
    <row r="60" spans="2:17">
      <c r="B60" t="s">
        <v>5</v>
      </c>
      <c r="C60" t="s">
        <v>41</v>
      </c>
      <c r="F60" s="18">
        <v>53</v>
      </c>
      <c r="G60" s="21">
        <v>11</v>
      </c>
      <c r="H60" s="30">
        <v>34</v>
      </c>
      <c r="J60" s="1">
        <v>10</v>
      </c>
      <c r="K60" t="s">
        <v>6</v>
      </c>
      <c r="M60" t="s">
        <v>50</v>
      </c>
      <c r="O60">
        <v>194</v>
      </c>
      <c r="Q60" s="15">
        <f t="shared" si="0"/>
        <v>48.019801980198018</v>
      </c>
    </row>
    <row r="61" spans="2:17">
      <c r="B61" t="s">
        <v>5</v>
      </c>
      <c r="C61" t="s">
        <v>42</v>
      </c>
      <c r="F61" s="18">
        <v>45</v>
      </c>
      <c r="G61" s="21">
        <v>12</v>
      </c>
      <c r="H61" s="30">
        <v>37</v>
      </c>
      <c r="J61" s="1">
        <v>11</v>
      </c>
      <c r="K61" t="s">
        <v>6</v>
      </c>
      <c r="M61" t="s">
        <v>53</v>
      </c>
      <c r="O61">
        <v>187</v>
      </c>
      <c r="Q61" s="15">
        <f t="shared" si="0"/>
        <v>46.287128712871286</v>
      </c>
    </row>
    <row r="62" spans="2:17">
      <c r="B62" t="s">
        <v>5</v>
      </c>
      <c r="C62" t="s">
        <v>43</v>
      </c>
      <c r="F62" s="18">
        <v>61</v>
      </c>
      <c r="G62" s="21">
        <v>8</v>
      </c>
      <c r="H62" s="30">
        <v>29</v>
      </c>
      <c r="J62" s="1">
        <v>12</v>
      </c>
      <c r="K62" t="s">
        <v>6</v>
      </c>
      <c r="M62" t="s">
        <v>59</v>
      </c>
      <c r="O62">
        <v>175</v>
      </c>
      <c r="Q62" s="15">
        <f t="shared" si="0"/>
        <v>43.316831683168317</v>
      </c>
    </row>
    <row r="63" spans="2:17">
      <c r="B63" t="s">
        <v>5</v>
      </c>
      <c r="C63" t="s">
        <v>44</v>
      </c>
      <c r="F63" s="18">
        <v>37</v>
      </c>
      <c r="G63" s="21">
        <v>15</v>
      </c>
      <c r="H63" s="30" t="s">
        <v>86</v>
      </c>
      <c r="J63" s="1">
        <v>13</v>
      </c>
      <c r="K63" t="s">
        <v>6</v>
      </c>
      <c r="M63" t="s">
        <v>61</v>
      </c>
      <c r="O63">
        <v>175</v>
      </c>
      <c r="Q63" s="15">
        <f t="shared" si="0"/>
        <v>43.316831683168317</v>
      </c>
    </row>
    <row r="64" spans="2:17">
      <c r="B64" t="s">
        <v>5</v>
      </c>
      <c r="C64" t="s">
        <v>45</v>
      </c>
      <c r="F64" s="18">
        <v>40</v>
      </c>
      <c r="G64" s="21" t="s">
        <v>85</v>
      </c>
      <c r="H64" s="30" t="s">
        <v>87</v>
      </c>
      <c r="J64" s="1">
        <v>14</v>
      </c>
      <c r="K64" t="s">
        <v>12</v>
      </c>
      <c r="M64" t="s">
        <v>66</v>
      </c>
      <c r="O64">
        <v>167</v>
      </c>
      <c r="Q64" s="15">
        <f t="shared" si="0"/>
        <v>41.336633663366335</v>
      </c>
    </row>
    <row r="65" spans="2:17">
      <c r="B65" s="12" t="s">
        <v>5</v>
      </c>
      <c r="C65" s="12" t="s">
        <v>46</v>
      </c>
      <c r="D65" s="12"/>
      <c r="E65" s="12"/>
      <c r="F65" s="20">
        <v>40</v>
      </c>
      <c r="G65" s="33" t="s">
        <v>85</v>
      </c>
      <c r="H65" s="34" t="s">
        <v>87</v>
      </c>
      <c r="J65" s="1">
        <v>15</v>
      </c>
      <c r="K65" t="s">
        <v>12</v>
      </c>
      <c r="M65" t="s">
        <v>63</v>
      </c>
      <c r="O65">
        <v>154</v>
      </c>
      <c r="Q65" s="15">
        <f t="shared" si="0"/>
        <v>38.118811881188115</v>
      </c>
    </row>
    <row r="66" spans="2:17">
      <c r="B66" t="s">
        <v>90</v>
      </c>
      <c r="F66" s="32">
        <f>SUM(F51:F65)</f>
        <v>1118</v>
      </c>
      <c r="H66" s="30"/>
      <c r="J66" s="1">
        <v>16</v>
      </c>
      <c r="K66" t="s">
        <v>6</v>
      </c>
      <c r="M66" t="s">
        <v>60</v>
      </c>
      <c r="O66">
        <v>152</v>
      </c>
      <c r="Q66" s="15">
        <f t="shared" si="0"/>
        <v>37.623762376237622</v>
      </c>
    </row>
    <row r="67" spans="2:17">
      <c r="H67" s="30"/>
      <c r="J67" s="1">
        <v>17</v>
      </c>
      <c r="K67" t="s">
        <v>5</v>
      </c>
      <c r="M67" t="s">
        <v>79</v>
      </c>
      <c r="O67">
        <v>143</v>
      </c>
      <c r="Q67" s="15">
        <f t="shared" si="0"/>
        <v>35.396039603960396</v>
      </c>
    </row>
    <row r="68" spans="2:17">
      <c r="B68" t="s">
        <v>6</v>
      </c>
      <c r="C68" t="s">
        <v>47</v>
      </c>
      <c r="F68" s="18">
        <v>245</v>
      </c>
      <c r="G68" s="21">
        <v>4</v>
      </c>
      <c r="H68" s="30">
        <v>4</v>
      </c>
      <c r="J68" s="1">
        <v>18</v>
      </c>
      <c r="K68" t="s">
        <v>5</v>
      </c>
      <c r="M68" t="s">
        <v>80</v>
      </c>
      <c r="O68">
        <v>127</v>
      </c>
      <c r="Q68" s="15">
        <f t="shared" si="0"/>
        <v>31.435643564356436</v>
      </c>
    </row>
    <row r="69" spans="2:17">
      <c r="B69" t="s">
        <v>6</v>
      </c>
      <c r="C69" t="s">
        <v>48</v>
      </c>
      <c r="F69" s="18">
        <v>299</v>
      </c>
      <c r="G69" s="21">
        <v>1</v>
      </c>
      <c r="H69" s="30">
        <v>1</v>
      </c>
      <c r="J69" s="1">
        <v>19</v>
      </c>
      <c r="K69" t="s">
        <v>6</v>
      </c>
      <c r="M69" t="s">
        <v>58</v>
      </c>
      <c r="O69">
        <v>126</v>
      </c>
      <c r="Q69" s="15">
        <f t="shared" si="0"/>
        <v>31.188118811881189</v>
      </c>
    </row>
    <row r="70" spans="2:17">
      <c r="B70" t="s">
        <v>6</v>
      </c>
      <c r="C70" t="s">
        <v>49</v>
      </c>
      <c r="F70" s="18">
        <v>225</v>
      </c>
      <c r="G70" s="21">
        <v>5</v>
      </c>
      <c r="H70" s="30">
        <v>5</v>
      </c>
      <c r="J70" s="1">
        <v>20</v>
      </c>
      <c r="K70" t="s">
        <v>12</v>
      </c>
      <c r="M70" t="s">
        <v>62</v>
      </c>
      <c r="O70">
        <v>125</v>
      </c>
      <c r="Q70" s="15">
        <f t="shared" si="0"/>
        <v>30.940594059405939</v>
      </c>
    </row>
    <row r="71" spans="2:17">
      <c r="B71" t="s">
        <v>6</v>
      </c>
      <c r="C71" t="s">
        <v>50</v>
      </c>
      <c r="F71" s="18">
        <v>194</v>
      </c>
      <c r="G71" s="21">
        <v>10</v>
      </c>
      <c r="H71" s="30">
        <v>10</v>
      </c>
      <c r="J71" s="1">
        <v>21</v>
      </c>
      <c r="K71" t="s">
        <v>5</v>
      </c>
      <c r="M71" t="s">
        <v>81</v>
      </c>
      <c r="O71">
        <v>112</v>
      </c>
      <c r="Q71" s="15">
        <f t="shared" si="0"/>
        <v>27.722772277227723</v>
      </c>
    </row>
    <row r="72" spans="2:17">
      <c r="B72" t="s">
        <v>6</v>
      </c>
      <c r="C72" t="s">
        <v>51</v>
      </c>
      <c r="F72" s="18">
        <v>270</v>
      </c>
      <c r="G72" s="21">
        <v>2</v>
      </c>
      <c r="H72" s="30">
        <v>2</v>
      </c>
      <c r="J72" s="1">
        <v>22</v>
      </c>
      <c r="K72" t="s">
        <v>12</v>
      </c>
      <c r="M72" t="s">
        <v>64</v>
      </c>
      <c r="O72">
        <v>111</v>
      </c>
      <c r="Q72" s="15">
        <f t="shared" si="0"/>
        <v>27.475247524752476</v>
      </c>
    </row>
    <row r="73" spans="2:17">
      <c r="B73" t="s">
        <v>6</v>
      </c>
      <c r="C73" t="s">
        <v>52</v>
      </c>
      <c r="F73" s="18">
        <v>202</v>
      </c>
      <c r="G73" s="21" t="s">
        <v>88</v>
      </c>
      <c r="H73" s="30" t="s">
        <v>88</v>
      </c>
      <c r="J73" s="1">
        <v>23</v>
      </c>
      <c r="K73" t="s">
        <v>5</v>
      </c>
      <c r="M73" t="s">
        <v>38</v>
      </c>
      <c r="O73">
        <v>105</v>
      </c>
      <c r="Q73" s="15">
        <f t="shared" si="0"/>
        <v>25.990099009900991</v>
      </c>
    </row>
    <row r="74" spans="2:17">
      <c r="B74" t="s">
        <v>6</v>
      </c>
      <c r="C74" t="s">
        <v>53</v>
      </c>
      <c r="F74" s="18">
        <v>187</v>
      </c>
      <c r="G74" s="21">
        <v>11</v>
      </c>
      <c r="H74" s="30">
        <v>11</v>
      </c>
      <c r="J74" s="1">
        <v>24</v>
      </c>
      <c r="K74" t="s">
        <v>12</v>
      </c>
      <c r="M74" t="s">
        <v>71</v>
      </c>
      <c r="O74">
        <v>86</v>
      </c>
      <c r="Q74" s="15">
        <f t="shared" si="0"/>
        <v>21.287128712871286</v>
      </c>
    </row>
    <row r="75" spans="2:17">
      <c r="B75" t="s">
        <v>6</v>
      </c>
      <c r="C75" t="s">
        <v>54</v>
      </c>
      <c r="F75" s="18">
        <v>269</v>
      </c>
      <c r="G75" s="21">
        <v>3</v>
      </c>
      <c r="H75" s="30">
        <v>3</v>
      </c>
      <c r="J75" s="1">
        <v>25</v>
      </c>
      <c r="K75" t="s">
        <v>5</v>
      </c>
      <c r="M75" t="s">
        <v>36</v>
      </c>
      <c r="O75">
        <v>82</v>
      </c>
      <c r="Q75" s="15">
        <f t="shared" si="0"/>
        <v>20.297029702970296</v>
      </c>
    </row>
    <row r="76" spans="2:17">
      <c r="B76" t="s">
        <v>6</v>
      </c>
      <c r="C76" t="s">
        <v>55</v>
      </c>
      <c r="F76" s="18">
        <v>202</v>
      </c>
      <c r="G76" s="21" t="s">
        <v>88</v>
      </c>
      <c r="H76" s="30" t="s">
        <v>88</v>
      </c>
      <c r="J76" s="1">
        <v>26</v>
      </c>
      <c r="K76" t="s">
        <v>5</v>
      </c>
      <c r="M76" t="s">
        <v>82</v>
      </c>
      <c r="O76">
        <v>81</v>
      </c>
      <c r="Q76" s="15">
        <f t="shared" si="0"/>
        <v>20.049504950495049</v>
      </c>
    </row>
    <row r="77" spans="2:17">
      <c r="B77" t="s">
        <v>6</v>
      </c>
      <c r="C77" t="s">
        <v>56</v>
      </c>
      <c r="F77" s="18">
        <v>213</v>
      </c>
      <c r="G77" s="21">
        <v>7</v>
      </c>
      <c r="H77" s="30">
        <v>7</v>
      </c>
      <c r="J77" s="1">
        <v>27</v>
      </c>
      <c r="K77" t="s">
        <v>5</v>
      </c>
      <c r="M77" t="s">
        <v>39</v>
      </c>
      <c r="O77">
        <v>78</v>
      </c>
      <c r="Q77" s="15">
        <f t="shared" si="0"/>
        <v>19.306930693069308</v>
      </c>
    </row>
    <row r="78" spans="2:17">
      <c r="B78" t="s">
        <v>6</v>
      </c>
      <c r="C78" t="s">
        <v>57</v>
      </c>
      <c r="F78" s="18">
        <v>223</v>
      </c>
      <c r="G78" s="21">
        <v>6</v>
      </c>
      <c r="H78" s="30">
        <v>6</v>
      </c>
      <c r="J78" s="1">
        <v>28</v>
      </c>
      <c r="K78" t="s">
        <v>12</v>
      </c>
      <c r="M78" t="s">
        <v>75</v>
      </c>
      <c r="O78">
        <v>62</v>
      </c>
      <c r="Q78" s="15">
        <f t="shared" si="0"/>
        <v>15.346534653465346</v>
      </c>
    </row>
    <row r="79" spans="2:17">
      <c r="B79" t="s">
        <v>6</v>
      </c>
      <c r="C79" t="s">
        <v>58</v>
      </c>
      <c r="F79" s="18">
        <v>126</v>
      </c>
      <c r="G79" s="21">
        <v>15</v>
      </c>
      <c r="H79" s="30">
        <v>19</v>
      </c>
      <c r="J79" s="1">
        <v>29</v>
      </c>
      <c r="K79" t="s">
        <v>5</v>
      </c>
      <c r="M79" t="s">
        <v>43</v>
      </c>
      <c r="O79">
        <v>61</v>
      </c>
      <c r="Q79" s="15">
        <f t="shared" si="0"/>
        <v>15.099009900990099</v>
      </c>
    </row>
    <row r="80" spans="2:17">
      <c r="B80" t="s">
        <v>6</v>
      </c>
      <c r="C80" t="s">
        <v>59</v>
      </c>
      <c r="F80" s="18">
        <v>175</v>
      </c>
      <c r="G80" s="21" t="s">
        <v>89</v>
      </c>
      <c r="H80" s="30" t="s">
        <v>89</v>
      </c>
      <c r="J80" s="1">
        <v>30</v>
      </c>
      <c r="K80" t="s">
        <v>5</v>
      </c>
      <c r="M80" t="s">
        <v>40</v>
      </c>
      <c r="O80">
        <v>59</v>
      </c>
      <c r="Q80" s="15">
        <f t="shared" si="0"/>
        <v>14.603960396039604</v>
      </c>
    </row>
    <row r="81" spans="2:17">
      <c r="B81" t="s">
        <v>6</v>
      </c>
      <c r="C81" t="s">
        <v>60</v>
      </c>
      <c r="F81" s="18">
        <v>152</v>
      </c>
      <c r="G81" s="21">
        <v>14</v>
      </c>
      <c r="H81" s="30">
        <v>16</v>
      </c>
      <c r="J81" s="1">
        <v>31</v>
      </c>
      <c r="K81" t="s">
        <v>12</v>
      </c>
      <c r="M81" t="s">
        <v>69</v>
      </c>
      <c r="O81">
        <v>58</v>
      </c>
      <c r="Q81" s="15">
        <f t="shared" si="0"/>
        <v>14.356435643564357</v>
      </c>
    </row>
    <row r="82" spans="2:17">
      <c r="B82" s="12" t="s">
        <v>6</v>
      </c>
      <c r="C82" s="12" t="s">
        <v>61</v>
      </c>
      <c r="D82" s="12"/>
      <c r="E82" s="12"/>
      <c r="F82" s="20">
        <v>175</v>
      </c>
      <c r="G82" s="33" t="s">
        <v>89</v>
      </c>
      <c r="H82" s="34" t="s">
        <v>89</v>
      </c>
      <c r="J82" s="1">
        <v>32</v>
      </c>
      <c r="K82" t="s">
        <v>5</v>
      </c>
      <c r="M82" t="s">
        <v>37</v>
      </c>
      <c r="O82">
        <v>55</v>
      </c>
      <c r="Q82" s="15">
        <f t="shared" si="0"/>
        <v>13.613861386138614</v>
      </c>
    </row>
    <row r="83" spans="2:17">
      <c r="B83" t="s">
        <v>91</v>
      </c>
      <c r="F83" s="32">
        <f>SUM(F68:F82)</f>
        <v>3157</v>
      </c>
      <c r="H83" s="30"/>
      <c r="J83" s="1">
        <v>33</v>
      </c>
      <c r="K83" t="s">
        <v>12</v>
      </c>
      <c r="M83" t="s">
        <v>74</v>
      </c>
      <c r="O83">
        <v>54</v>
      </c>
      <c r="Q83" s="15">
        <f t="shared" si="0"/>
        <v>13.366336633663366</v>
      </c>
    </row>
    <row r="84" spans="2:17">
      <c r="H84" s="30"/>
      <c r="J84" s="1">
        <v>34</v>
      </c>
      <c r="K84" t="s">
        <v>5</v>
      </c>
      <c r="M84" t="s">
        <v>41</v>
      </c>
      <c r="O84">
        <v>53</v>
      </c>
      <c r="Q84" s="15">
        <f t="shared" si="0"/>
        <v>13.118811881188119</v>
      </c>
    </row>
    <row r="85" spans="2:17">
      <c r="B85" t="s">
        <v>12</v>
      </c>
      <c r="C85" t="s">
        <v>62</v>
      </c>
      <c r="F85" s="18">
        <v>125</v>
      </c>
      <c r="G85" s="21">
        <v>3</v>
      </c>
      <c r="H85" s="30">
        <v>20</v>
      </c>
      <c r="J85" s="1">
        <v>35</v>
      </c>
      <c r="K85" t="s">
        <v>12</v>
      </c>
      <c r="M85" t="s">
        <v>70</v>
      </c>
      <c r="O85">
        <v>51</v>
      </c>
      <c r="Q85" s="15">
        <f t="shared" si="0"/>
        <v>12.623762376237623</v>
      </c>
    </row>
    <row r="86" spans="2:17">
      <c r="B86" t="s">
        <v>12</v>
      </c>
      <c r="C86" t="s">
        <v>63</v>
      </c>
      <c r="F86" s="18">
        <v>154</v>
      </c>
      <c r="G86" s="21">
        <v>2</v>
      </c>
      <c r="H86" s="30">
        <v>15</v>
      </c>
      <c r="J86" s="1">
        <v>36</v>
      </c>
      <c r="K86" t="s">
        <v>12</v>
      </c>
      <c r="M86" t="s">
        <v>67</v>
      </c>
      <c r="O86">
        <v>47</v>
      </c>
      <c r="Q86" s="15">
        <f t="shared" si="0"/>
        <v>11.633663366336634</v>
      </c>
    </row>
    <row r="87" spans="2:17">
      <c r="B87" t="s">
        <v>12</v>
      </c>
      <c r="C87" t="s">
        <v>64</v>
      </c>
      <c r="F87" s="18">
        <v>111</v>
      </c>
      <c r="G87" s="21">
        <v>4</v>
      </c>
      <c r="H87" s="30">
        <v>22</v>
      </c>
      <c r="J87" s="1">
        <v>37</v>
      </c>
      <c r="K87" t="s">
        <v>5</v>
      </c>
      <c r="M87" t="s">
        <v>42</v>
      </c>
      <c r="O87">
        <v>45</v>
      </c>
      <c r="Q87" s="15">
        <f t="shared" si="0"/>
        <v>11.138613861386139</v>
      </c>
    </row>
    <row r="88" spans="2:17">
      <c r="B88" t="s">
        <v>12</v>
      </c>
      <c r="C88" t="s">
        <v>65</v>
      </c>
      <c r="F88" s="18">
        <v>36</v>
      </c>
      <c r="G88" s="21">
        <v>14</v>
      </c>
      <c r="H88" s="30">
        <v>44</v>
      </c>
      <c r="J88" s="1">
        <v>38</v>
      </c>
      <c r="K88" t="s">
        <v>12</v>
      </c>
      <c r="M88" t="s">
        <v>68</v>
      </c>
      <c r="O88">
        <v>44</v>
      </c>
      <c r="Q88" s="15">
        <f t="shared" si="0"/>
        <v>10.891089108910892</v>
      </c>
    </row>
    <row r="89" spans="2:17">
      <c r="B89" t="s">
        <v>12</v>
      </c>
      <c r="C89" t="s">
        <v>66</v>
      </c>
      <c r="F89" s="18">
        <v>167</v>
      </c>
      <c r="G89" s="21">
        <v>1</v>
      </c>
      <c r="H89" s="30">
        <v>14</v>
      </c>
      <c r="J89" s="1">
        <v>39</v>
      </c>
      <c r="K89" t="s">
        <v>12</v>
      </c>
      <c r="M89" t="s">
        <v>72</v>
      </c>
      <c r="O89">
        <v>42</v>
      </c>
      <c r="Q89" s="15">
        <f t="shared" si="0"/>
        <v>10.396039603960396</v>
      </c>
    </row>
    <row r="90" spans="2:17">
      <c r="B90" t="s">
        <v>12</v>
      </c>
      <c r="C90" t="s">
        <v>67</v>
      </c>
      <c r="F90" s="18">
        <v>47</v>
      </c>
      <c r="G90" s="21">
        <v>10</v>
      </c>
      <c r="H90" s="30">
        <v>36</v>
      </c>
      <c r="J90" s="1">
        <v>40</v>
      </c>
      <c r="K90" t="s">
        <v>5</v>
      </c>
      <c r="M90" t="s">
        <v>45</v>
      </c>
      <c r="O90">
        <v>40</v>
      </c>
      <c r="Q90" s="15">
        <f t="shared" si="0"/>
        <v>9.9009900990099009</v>
      </c>
    </row>
    <row r="91" spans="2:17">
      <c r="B91" t="s">
        <v>12</v>
      </c>
      <c r="C91" t="s">
        <v>68</v>
      </c>
      <c r="F91" s="18">
        <v>44</v>
      </c>
      <c r="G91" s="21">
        <v>11</v>
      </c>
      <c r="H91" s="30">
        <v>38</v>
      </c>
      <c r="J91" s="1">
        <v>41</v>
      </c>
      <c r="K91" t="s">
        <v>5</v>
      </c>
      <c r="M91" t="s">
        <v>46</v>
      </c>
      <c r="O91">
        <v>40</v>
      </c>
      <c r="Q91" s="15">
        <f t="shared" si="0"/>
        <v>9.9009900990099009</v>
      </c>
    </row>
    <row r="92" spans="2:17">
      <c r="B92" t="s">
        <v>12</v>
      </c>
      <c r="C92" t="s">
        <v>69</v>
      </c>
      <c r="F92" s="18">
        <v>58</v>
      </c>
      <c r="G92" s="21">
        <v>7</v>
      </c>
      <c r="H92" s="30">
        <v>31</v>
      </c>
      <c r="J92" s="1">
        <v>42</v>
      </c>
      <c r="K92" t="s">
        <v>5</v>
      </c>
      <c r="M92" t="s">
        <v>44</v>
      </c>
      <c r="O92">
        <v>37</v>
      </c>
      <c r="Q92" s="15">
        <f t="shared" si="0"/>
        <v>9.1584158415841586</v>
      </c>
    </row>
    <row r="93" spans="2:17">
      <c r="B93" t="s">
        <v>12</v>
      </c>
      <c r="C93" t="s">
        <v>70</v>
      </c>
      <c r="F93" s="18">
        <v>51</v>
      </c>
      <c r="G93" s="21">
        <v>9</v>
      </c>
      <c r="H93" s="30">
        <v>35</v>
      </c>
      <c r="J93" s="1">
        <v>43</v>
      </c>
      <c r="K93" t="s">
        <v>12</v>
      </c>
      <c r="M93" t="s">
        <v>73</v>
      </c>
      <c r="O93">
        <v>37</v>
      </c>
      <c r="Q93" s="15">
        <f t="shared" si="0"/>
        <v>9.1584158415841586</v>
      </c>
    </row>
    <row r="94" spans="2:17">
      <c r="B94" t="s">
        <v>12</v>
      </c>
      <c r="C94" t="s">
        <v>71</v>
      </c>
      <c r="F94" s="18">
        <v>86</v>
      </c>
      <c r="G94" s="21">
        <v>5</v>
      </c>
      <c r="H94" s="30">
        <v>24</v>
      </c>
      <c r="J94" s="1">
        <v>44</v>
      </c>
      <c r="K94" t="s">
        <v>12</v>
      </c>
      <c r="M94" t="s">
        <v>65</v>
      </c>
      <c r="O94">
        <v>36</v>
      </c>
      <c r="Q94" s="15">
        <f t="shared" si="0"/>
        <v>8.9108910891089117</v>
      </c>
    </row>
    <row r="95" spans="2:17">
      <c r="B95" t="s">
        <v>12</v>
      </c>
      <c r="C95" t="s">
        <v>72</v>
      </c>
      <c r="F95" s="18">
        <v>42</v>
      </c>
      <c r="G95" s="21">
        <v>12</v>
      </c>
      <c r="H95" s="30">
        <v>39</v>
      </c>
      <c r="J95" s="1">
        <v>45</v>
      </c>
      <c r="K95" t="s">
        <v>12</v>
      </c>
      <c r="M95" t="s">
        <v>76</v>
      </c>
      <c r="O95">
        <v>26</v>
      </c>
      <c r="Q95" s="15">
        <f t="shared" si="0"/>
        <v>6.435643564356436</v>
      </c>
    </row>
    <row r="96" spans="2:17">
      <c r="B96" t="s">
        <v>12</v>
      </c>
      <c r="C96" t="s">
        <v>73</v>
      </c>
      <c r="F96" s="18">
        <v>37</v>
      </c>
      <c r="G96" s="21">
        <v>13</v>
      </c>
      <c r="H96" s="30" t="s">
        <v>86</v>
      </c>
    </row>
    <row r="97" spans="2:8">
      <c r="B97" t="s">
        <v>12</v>
      </c>
      <c r="C97" t="s">
        <v>74</v>
      </c>
      <c r="F97" s="18">
        <v>54</v>
      </c>
      <c r="G97" s="21">
        <v>8</v>
      </c>
      <c r="H97" s="30">
        <v>33</v>
      </c>
    </row>
    <row r="98" spans="2:8">
      <c r="B98" t="s">
        <v>12</v>
      </c>
      <c r="C98" t="s">
        <v>75</v>
      </c>
      <c r="F98" s="18">
        <v>62</v>
      </c>
      <c r="G98" s="21">
        <v>6</v>
      </c>
      <c r="H98" s="30">
        <v>28</v>
      </c>
    </row>
    <row r="99" spans="2:8">
      <c r="B99" s="12" t="s">
        <v>12</v>
      </c>
      <c r="C99" s="12" t="s">
        <v>76</v>
      </c>
      <c r="D99" s="12"/>
      <c r="E99" s="12"/>
      <c r="F99" s="20">
        <v>26</v>
      </c>
      <c r="G99" s="33">
        <v>15</v>
      </c>
      <c r="H99" s="34">
        <v>45</v>
      </c>
    </row>
    <row r="100" spans="2:8">
      <c r="B100" t="s">
        <v>92</v>
      </c>
      <c r="F100" s="32">
        <f>SUM(F85:F99)</f>
        <v>1100</v>
      </c>
    </row>
  </sheetData>
  <sortState ref="K51:O99">
    <sortCondition descending="1" ref="O51:O99"/>
  </sortState>
  <pageMargins left="0.7" right="0.7" top="0.78740157499999996" bottom="0.78740157499999996" header="0.3" footer="0.3"/>
  <pageSetup paperSize="9" orientation="portrait" horizontalDpi="300" verticalDpi="300" r:id="rId1"/>
  <headerFooter>
    <oddHeader xml:space="preserve">&amp;C&amp;"-,Tučné"&amp;16Volební okrsek č. 1 Vojnův Městec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Vinopal</dc:creator>
  <cp:lastModifiedBy>Vojnuv Mestec</cp:lastModifiedBy>
  <cp:lastPrinted>2010-10-17T07:21:46Z</cp:lastPrinted>
  <dcterms:created xsi:type="dcterms:W3CDTF">2009-06-08T07:06:11Z</dcterms:created>
  <dcterms:modified xsi:type="dcterms:W3CDTF">2010-10-17T07:22:17Z</dcterms:modified>
</cp:coreProperties>
</file>